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6-Junho\"/>
    </mc:Choice>
  </mc:AlternateContent>
  <xr:revisionPtr revIDLastSave="0" documentId="13_ncr:1_{70789A48-68B9-4AB9-A975-9E594BF62BC3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6.2023" sheetId="1" r:id="rId1"/>
  </sheets>
  <definedNames>
    <definedName name="_xlnm.Print_Area" localSheetId="0">'06.2023'!$A$1:$B$91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<sst xmlns="http://schemas.openxmlformats.org/spreadsheetml/2006/main" count="74" uniqueCount="74">
  <si>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</si>
  <si>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</si>
  <si>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</si>
  <si>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</si>
  <si>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</si>
  <si>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</si>
  <si>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</si>
  <si>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</si>
  <si>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</si>
  <si>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</si>
  <si>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</si>
  <si>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</si>
  <si>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</si>
  <si>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</si>
  <si>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</si>
  <si>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</si>
  <si>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</si>
  <si>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</si>
  <si>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</si>
  <si>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</si>
  <si>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</si>
  <si>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</si>
  <si>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</si>
  <si>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</si>
  <si>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</si>
  <si>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</si>
  <si>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</si>
  <si>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</si>
  <si>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</si>
  <si>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</si>
  <si>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</si>
  <si>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</si>
  <si>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</si>
  <si>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</si>
  <si>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</si>
  <si>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</si>
  <si>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</si>
  <si>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</si>
  <si>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</si>
  <si>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</si>
  <si>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</si>
  <si>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</si>
  <si>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</si>
  <si>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</si>
  <si>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</si>
  <si>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</si>
  <si>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</si>
  <si>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</si>
  <si>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</si>
  <si>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</si>
  <si>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</si>
  <si>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</si>
  <si>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</si>
  <si>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</si>
  <si>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</si>
  <si>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</si>
  <si>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</si>
  <si>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</si>
  <si>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</si>
  <si>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</si>
  <si>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</si>
  <si>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</si>
  <si>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</si>
  <si>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</si>
  <si>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 xml:space="preserve">CONTRATO DE GESTÃO/ADITIVO Nº:         020/2023 SES/GO   -   CONTRATO </t>
  </si>
  <si>
    <t>VIGÊNCIA DO CONTRATO DE GESTÃO/TERMO ADITIVO:  12/04/2023 à 12/04/2027</t>
  </si>
  <si>
    <t>Competência: 06/2023</t>
  </si>
  <si>
    <t>7.SALDO BANCÁRIO FINAL EM 30/06/2023</t>
  </si>
  <si>
    <t>2.5 Outras entradas - Estornos bancários</t>
  </si>
  <si>
    <t>5.1.8 Outros - Reembolso de Despesas</t>
  </si>
  <si>
    <t>Goiânia, 11 de julho de 2023</t>
  </si>
  <si>
    <t>*Obs.: Valores de glosas não informados devido ao não recebimento das informações por parte da SES.</t>
  </si>
  <si>
    <t>8.1 Glosa - servidores cedidos *</t>
  </si>
  <si>
    <t>8.3 Glosa - residentes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</si>
</sst>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74" zoomScale="93" zoomScaleNormal="93" zoomScaleSheetLayoutView="70" zoomScalePageLayoutView="70" workbookViewId="0">
      <selection activeCell="A83" sqref="A83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39</v>
      </c>
      <c r="B10" s="59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60" t="s">
        <v>28</v>
      </c>
      <c r="B12" s="60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60" t="s">
        <v>49</v>
      </c>
      <c r="B14" s="60"/>
      <c r="C14" s="1"/>
    </row>
    <row r="15" spans="1:3" customFormat="1" x14ac:dyDescent="0.35">
      <c r="A15" s="5" t="s">
        <v>47</v>
      </c>
      <c r="B15" s="4"/>
      <c r="C15" s="1"/>
    </row>
    <row r="16" spans="1:3" customFormat="1" x14ac:dyDescent="0.35">
      <c r="A16" s="5" t="s">
        <v>64</v>
      </c>
      <c r="B16" s="24"/>
      <c r="C16" s="1"/>
    </row>
    <row r="17" spans="1:3" customFormat="1" x14ac:dyDescent="0.35">
      <c r="A17" s="65" t="s">
        <v>65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12818723.630000001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43</v>
      </c>
    </row>
    <row r="24" spans="1:3" customFormat="1" ht="14.25" customHeight="1" x14ac:dyDescent="0.35">
      <c r="A24" s="11" t="s">
        <v>66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55</v>
      </c>
      <c r="B27" s="14">
        <v>20085.45</v>
      </c>
      <c r="C27" s="15"/>
    </row>
    <row r="28" spans="1:3" customFormat="1" x14ac:dyDescent="0.35">
      <c r="A28" s="42" t="s">
        <v>56</v>
      </c>
      <c r="B28" s="14">
        <v>685031.57</v>
      </c>
      <c r="C28" s="15"/>
    </row>
    <row r="29" spans="1:3" customFormat="1" x14ac:dyDescent="0.35">
      <c r="A29" s="53" t="s">
        <v>30</v>
      </c>
      <c r="B29" s="41">
        <f>B27+B28+B26</f>
        <v>705117.0199999999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59</v>
      </c>
      <c r="B32" s="14">
        <v>12313976.109999999</v>
      </c>
      <c r="C32" s="16"/>
    </row>
    <row r="33" spans="1:3" customFormat="1" x14ac:dyDescent="0.35">
      <c r="A33" s="48" t="s">
        <v>62</v>
      </c>
      <c r="B33" s="14">
        <v>0</v>
      </c>
      <c r="C33" s="16"/>
    </row>
    <row r="34" spans="1:3" customFormat="1" x14ac:dyDescent="0.35">
      <c r="A34" s="52" t="s">
        <v>57</v>
      </c>
      <c r="B34" s="14">
        <v>44224.29</v>
      </c>
      <c r="C34" s="16"/>
    </row>
    <row r="35" spans="1:3" customFormat="1" x14ac:dyDescent="0.35">
      <c r="A35" s="52" t="s">
        <v>61</v>
      </c>
      <c r="B35" s="14">
        <v>0</v>
      </c>
      <c r="C35" s="16"/>
    </row>
    <row r="36" spans="1:3" customFormat="1" x14ac:dyDescent="0.35">
      <c r="A36" s="52" t="s">
        <v>68</v>
      </c>
      <c r="B36" s="14">
        <v>311415.57</v>
      </c>
      <c r="C36" s="16"/>
    </row>
    <row r="37" spans="1:3" customFormat="1" x14ac:dyDescent="0.35">
      <c r="A37" s="49" t="s">
        <v>31</v>
      </c>
      <c r="B37" s="41">
        <f>SUM(B32:B36)</f>
        <v>12669615.969999999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51</v>
      </c>
      <c r="B40" s="14">
        <v>12138344.859999999</v>
      </c>
      <c r="C40" s="17"/>
    </row>
    <row r="41" spans="1:3" customFormat="1" x14ac:dyDescent="0.35">
      <c r="A41" s="48" t="s">
        <v>46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12138344.859999999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50</v>
      </c>
      <c r="B45" s="14">
        <v>8071239.9900000002</v>
      </c>
      <c r="C45" s="8"/>
    </row>
    <row r="46" spans="1:3" customFormat="1" x14ac:dyDescent="0.35">
      <c r="A46" s="43" t="s">
        <v>8</v>
      </c>
      <c r="B46" s="51">
        <f>B45</f>
        <v>8071239.9900000002</v>
      </c>
      <c r="C46" s="8"/>
    </row>
    <row r="47" spans="1:3" customFormat="1" x14ac:dyDescent="0.35">
      <c r="A47" s="52" t="s">
        <v>60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8071239.9900000002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622683.88</v>
      </c>
      <c r="C53" s="16"/>
    </row>
    <row r="54" spans="1:3" customFormat="1" x14ac:dyDescent="0.35">
      <c r="A54" s="46" t="s">
        <v>13</v>
      </c>
      <c r="B54" s="14">
        <v>5012731.1399999997</v>
      </c>
      <c r="C54" s="16"/>
    </row>
    <row r="55" spans="1:3" customFormat="1" x14ac:dyDescent="0.35">
      <c r="A55" s="46" t="s">
        <v>14</v>
      </c>
      <c r="B55" s="14">
        <v>1647133.07</v>
      </c>
      <c r="C55" s="16"/>
    </row>
    <row r="56" spans="1:3" customFormat="1" x14ac:dyDescent="0.35">
      <c r="A56" s="44" t="s">
        <v>15</v>
      </c>
      <c r="B56" s="14">
        <v>6448.19</v>
      </c>
      <c r="C56" s="16"/>
    </row>
    <row r="57" spans="1:3" customFormat="1" x14ac:dyDescent="0.35">
      <c r="A57" s="44" t="s">
        <v>16</v>
      </c>
      <c r="B57" s="14">
        <v>1225697.32</v>
      </c>
      <c r="C57" s="16"/>
    </row>
    <row r="58" spans="1:3" customFormat="1" x14ac:dyDescent="0.35">
      <c r="A58" s="44" t="s">
        <v>17</v>
      </c>
      <c r="B58" s="14">
        <v>777951.24</v>
      </c>
      <c r="C58" s="16"/>
    </row>
    <row r="59" spans="1:3" customFormat="1" ht="29" x14ac:dyDescent="0.35">
      <c r="A59" s="44" t="s">
        <v>18</v>
      </c>
      <c r="B59" s="14">
        <v>721701.93</v>
      </c>
      <c r="C59" s="16"/>
    </row>
    <row r="60" spans="1:3" customFormat="1" x14ac:dyDescent="0.35">
      <c r="A60" s="44" t="s">
        <v>69</v>
      </c>
      <c r="B60" s="14">
        <v>11875.74</v>
      </c>
      <c r="C60" s="16"/>
    </row>
    <row r="61" spans="1:3" customFormat="1" x14ac:dyDescent="0.35">
      <c r="A61" s="43" t="s">
        <v>33</v>
      </c>
      <c r="B61" s="41">
        <f>SUM(B53:B60)</f>
        <v>10026222.51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54</v>
      </c>
      <c r="B64" s="14">
        <v>154492.93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4620.7700000000004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159113.69999999998</v>
      </c>
      <c r="C68" s="8"/>
      <c r="D68" s="26">
        <f>B29+B37-B69</f>
        <v>3189396.7799999993</v>
      </c>
    </row>
    <row r="69" spans="1:4" ht="14.25" customHeight="1" x14ac:dyDescent="0.35">
      <c r="A69" s="43" t="s">
        <v>36</v>
      </c>
      <c r="B69" s="41">
        <f>B61+B68</f>
        <v>10185336.209999999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48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67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52</v>
      </c>
      <c r="B78" s="14">
        <v>110251.08</v>
      </c>
      <c r="C78" s="15"/>
      <c r="D78"/>
    </row>
    <row r="79" spans="1:4" x14ac:dyDescent="0.35">
      <c r="A79" s="42" t="s">
        <v>53</v>
      </c>
      <c r="B79" s="14">
        <v>3079145.7</v>
      </c>
      <c r="C79" s="23"/>
      <c r="D79"/>
    </row>
    <row r="80" spans="1:4" x14ac:dyDescent="0.35">
      <c r="A80" s="43" t="s">
        <v>38</v>
      </c>
      <c r="B80" s="41">
        <f>(B29+B37)-(B69+B74)</f>
        <v>3189396.7799999993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72</v>
      </c>
      <c r="B83" s="41">
        <v>0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73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0</v>
      </c>
    </row>
    <row r="87" spans="1:3" ht="29.25" customHeight="1" x14ac:dyDescent="0.35">
      <c r="A87" s="61" t="s">
        <v>58</v>
      </c>
      <c r="B87" s="61"/>
    </row>
    <row r="88" spans="1:3" ht="15.5" customHeight="1" x14ac:dyDescent="0.35">
      <c r="A88" s="55" t="s">
        <v>71</v>
      </c>
      <c r="B88" s="54"/>
    </row>
    <row r="89" spans="1:3" ht="15.75" customHeight="1" x14ac:dyDescent="0.35">
      <c r="A89" s="27" t="s">
        <v>63</v>
      </c>
      <c r="B89" s="25" t="s">
        <v>70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06.2023</vt:lpstr>
      <vt:lpstr>'06.2023'!Area_de_impressao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2023-07-11T11:55:51Z</cp:lastPrinted>
  <dcterms:created xsi:type="dcterms:W3CDTF">2021-09-23T15:15:02Z</dcterms:created>
  <dcterms:modified xsi:type="dcterms:W3CDTF">2023-07-11T12:49:54Z</dcterms:modified>
  <dc:language>pt-BR</dc:language>
</cp:coreProperties>
</file>